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 activeTab="0"/>
  </bookViews>
  <sheets>
    <sheet name="SCHEDA STRUTTURA" sheetId="1" r:id="rId1"/>
  </sheets>
  <definedNames/>
  <calcPr calcId="152511"/>
</workbook>
</file>

<file path=xl/sharedStrings.xml><?xml version="1.0" encoding="utf-8"?>
<sst xmlns="http://schemas.openxmlformats.org/spreadsheetml/2006/main" count="93" uniqueCount="24">
  <si>
    <t>RICAVI/ENTRATE</t>
  </si>
  <si>
    <t>COSTI/SPESE</t>
  </si>
  <si>
    <t>TOTALE RICAVI DA RETTE A COMUNI/CONSORZI/PRIVATI</t>
  </si>
  <si>
    <t>COSTI SOCIO SANITARI DELL'UNITA' D'OFFERTA</t>
  </si>
  <si>
    <t>COSTI GENERALI DELL'UNITA' D'OFFERTA</t>
  </si>
  <si>
    <t>RISULTATO DELLA GESTIONE CARATTERISTICA DELL'UNITA' D'OFFERTA</t>
  </si>
  <si>
    <t>IMPORTO</t>
  </si>
  <si>
    <t>TOTALE FINANZIAMENTI DA FONDO SANITARIO REGIONALE</t>
  </si>
  <si>
    <t>ANNO 2017</t>
  </si>
  <si>
    <t>PERSONALE ADDETTO ALL'EDUCAZIONE ED ALL'ASSISTENZA</t>
  </si>
  <si>
    <t>COSTI DIRETTI NON SANITARI DELL'UNITA' D'OFFERTA</t>
  </si>
  <si>
    <t>RISTORAZIONE</t>
  </si>
  <si>
    <t>PULIZIE</t>
  </si>
  <si>
    <t>TRASPORTO ASSISTITO OSPITI</t>
  </si>
  <si>
    <t>UNITA' D'OFFERTA "CENTRO DIURNO DISABILI SANTA FEDERICI SOC.COOP.ONLUS"</t>
  </si>
  <si>
    <t>RICAVI CARATTERISTICI DA FINANZIAMENTI E RETTE</t>
  </si>
  <si>
    <t>COSTI CARATTERISTICI TOTALI</t>
  </si>
  <si>
    <t>ANNO 2016</t>
  </si>
  <si>
    <t>ANNO 2015</t>
  </si>
  <si>
    <t>rette aggiuntive a carico degli ospiti (o dei familiari)</t>
  </si>
  <si>
    <t>TOTALE RICAVI DA RETTE A COMUNI/CONSORZI</t>
  </si>
  <si>
    <t>ANNO 2018</t>
  </si>
  <si>
    <t>ANNO 2019</t>
  </si>
  <si>
    <t>CON CONTRATTO DI LAVORO DIPENDENTE ED AUTONOMI/COLLABORATORI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</si>
</sst>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20" applyFont="1" applyAlignment="1">
      <alignment horizontal="center"/>
    </xf>
    <xf numFmtId="44" fontId="16" fillId="0" borderId="0" xfId="20" applyFont="1"/>
    <xf numFmtId="0" fontId="0" fillId="0" borderId="11" xfId="0" applyBorder="1"/>
    <xf numFmtId="44" fontId="16" fillId="0" borderId="12" xfId="20" applyFont="1" applyBorder="1" applyAlignment="1">
      <alignment horizontal="center"/>
    </xf>
    <xf numFmtId="0" fontId="0" fillId="0" borderId="13" xfId="0" applyBorder="1"/>
    <xf numFmtId="44" fontId="16" fillId="0" borderId="14" xfId="20" applyFont="1" applyBorder="1"/>
    <xf numFmtId="0" fontId="16" fillId="0" borderId="13" xfId="0" applyFont="1" applyBorder="1"/>
    <xf numFmtId="0" fontId="0" fillId="0" borderId="15" xfId="0" applyBorder="1"/>
    <xf numFmtId="44" fontId="16" fillId="0" borderId="16" xfId="20" applyFont="1" applyBorder="1"/>
    <xf numFmtId="0" fontId="16" fillId="0" borderId="17" xfId="0" applyFont="1" applyBorder="1"/>
    <xf numFmtId="44" fontId="16" fillId="0" borderId="18" xfId="20" applyFont="1" applyBorder="1" applyAlignment="1">
      <alignment horizontal="center"/>
    </xf>
    <xf numFmtId="44" fontId="16" fillId="0" borderId="19" xfId="20" applyFont="1" applyBorder="1"/>
    <xf numFmtId="0" fontId="16" fillId="0" borderId="17" xfId="0" applyFont="1" applyBorder="1" applyAlignment="1">
      <alignment horizontal="center"/>
    </xf>
    <xf numFmtId="0" fontId="16" fillId="0" borderId="15" xfId="0" applyFont="1" applyBorder="1"/>
    <xf numFmtId="0" fontId="16" fillId="33" borderId="13" xfId="0" applyFont="1" applyFill="1" applyBorder="1"/>
    <xf numFmtId="44" fontId="16" fillId="33" borderId="14" xfId="20" applyFont="1" applyFill="1" applyBorder="1"/>
    <xf numFmtId="0" fontId="16" fillId="0" borderId="20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4" fontId="16" fillId="0" borderId="21" xfId="20" applyFont="1" applyBorder="1" applyAlignment="1">
      <alignment horizontal="center"/>
    </xf>
    <xf numFmtId="44" fontId="0" fillId="0" borderId="21" xfId="20" applyFont="1" applyBorder="1" applyAlignment="1">
      <alignment horizontal="center"/>
    </xf>
    <xf numFmtId="44" fontId="0" fillId="0" borderId="22" xfId="20" applyFont="1" applyBorder="1" applyAlignment="1">
      <alignment horizontal="center"/>
    </xf>
    <xf numFmtId="44" fontId="16" fillId="0" borderId="23" xfId="20" applyFont="1" applyBorder="1"/>
    <xf numFmtId="44" fontId="0" fillId="0" borderId="23" xfId="20" applyFont="1" applyBorder="1"/>
    <xf numFmtId="0" fontId="16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44" fontId="0" fillId="0" borderId="0" xfId="0" applyNumberFormat="1"/>
    <xf numFmtId="0" fontId="16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4" fontId="20" fillId="0" borderId="19" xfId="20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Titolo" xfId="21"/>
    <cellStyle name="Titolo 1" xfId="22"/>
    <cellStyle name="Titolo 2" xfId="23"/>
    <cellStyle name="Titolo 3" xfId="24"/>
    <cellStyle name="Titolo 4" xfId="25"/>
    <cellStyle name="Valore valido" xfId="26"/>
    <cellStyle name="Valore non valido" xfId="27"/>
    <cellStyle name="Neutrale" xfId="28"/>
    <cellStyle name="Input" xfId="29"/>
    <cellStyle name="Output" xfId="30"/>
    <cellStyle name="Calcolo" xfId="31"/>
    <cellStyle name="Cella collegata" xfId="32"/>
    <cellStyle name="Cella da controllare" xfId="33"/>
    <cellStyle name="Testo avviso" xfId="34"/>
    <cellStyle name="Nota" xfId="35"/>
    <cellStyle name="Testo descrittivo" xfId="36"/>
    <cellStyle name="Totale" xfId="37"/>
    <cellStyle name="Colore 1" xfId="38"/>
    <cellStyle name="20% - Colore 1" xfId="39"/>
    <cellStyle name="40% - Colore 1" xfId="40"/>
    <cellStyle name="60% - Colore 1" xfId="41"/>
    <cellStyle name="Colore 2" xfId="42"/>
    <cellStyle name="20% - Colore 2" xfId="43"/>
    <cellStyle name="40% - Colore 2" xfId="44"/>
    <cellStyle name="60% - Colore 2" xfId="45"/>
    <cellStyle name="Colore 3" xfId="46"/>
    <cellStyle name="20% - Colore 3" xfId="47"/>
    <cellStyle name="40% - Colore 3" xfId="48"/>
    <cellStyle name="60% - Colore 3" xfId="49"/>
    <cellStyle name="Colore 4" xfId="50"/>
    <cellStyle name="20% - Colore 4" xfId="51"/>
    <cellStyle name="40% - Colore 4" xfId="52"/>
    <cellStyle name="60% - Colore 4" xfId="53"/>
    <cellStyle name="Colore 5" xfId="54"/>
    <cellStyle name="20% - Colore 5" xfId="55"/>
    <cellStyle name="40% - Colore 5" xfId="56"/>
    <cellStyle name="60% - Colore 5" xfId="57"/>
    <cellStyle name="Colore 6" xfId="58"/>
    <cellStyle name="20% - Colore 6" xfId="59"/>
    <cellStyle name="40% - Colore 6" xfId="60"/>
    <cellStyle name="60% - Colore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4"/>
  <sheetViews>
    <sheetView tabSelected="1" workbookViewId="0" topLeftCell="A1">
      <selection activeCell="E46" sqref="E46"/>
    </sheetView>
  </sheetViews>
  <sheetFormatPr defaultColWidth="9.140625" defaultRowHeight="15"/>
  <cols>
    <col min="2" max="2" width="54.421875" style="0" customWidth="1"/>
    <col min="3" max="3" width="13.140625" style="1" bestFit="1" customWidth="1"/>
    <col min="4" max="4" width="62.00390625" style="0" customWidth="1"/>
    <col min="5" max="5" width="13.140625" style="3" bestFit="1" customWidth="1"/>
    <col min="6" max="6" width="13.140625" style="0" bestFit="1" customWidth="1"/>
    <col min="7" max="7" width="14.140625" style="0" customWidth="1"/>
  </cols>
  <sheetData>
    <row r="1" spans="2:5" ht="15.75" thickBot="1">
      <c r="B1" s="36" t="s">
        <v>14</v>
      </c>
      <c r="C1" s="37"/>
      <c r="D1" s="37"/>
      <c r="E1" s="38"/>
    </row>
    <row r="2" ht="15.75" thickBot="1">
      <c r="B2" s="2"/>
    </row>
    <row r="3" ht="15.75" thickBot="1">
      <c r="B3" s="4" t="s">
        <v>22</v>
      </c>
    </row>
    <row r="4" spans="2:5" ht="15.75" thickBot="1">
      <c r="B4" s="34" t="s">
        <v>0</v>
      </c>
      <c r="C4" s="4" t="s">
        <v>6</v>
      </c>
      <c r="D4" s="34" t="s">
        <v>1</v>
      </c>
      <c r="E4" s="4" t="s">
        <v>6</v>
      </c>
    </row>
    <row r="5" spans="2:5" ht="15">
      <c r="B5" s="8"/>
      <c r="C5" s="22"/>
      <c r="D5" s="8"/>
      <c r="E5" s="9"/>
    </row>
    <row r="6" spans="2:5" ht="15">
      <c r="B6" s="10"/>
      <c r="C6" s="23"/>
      <c r="D6" s="12"/>
      <c r="E6" s="11"/>
    </row>
    <row r="7" spans="2:5" ht="15">
      <c r="B7" s="12" t="s">
        <v>7</v>
      </c>
      <c r="C7" s="24">
        <v>193333.32904761905</v>
      </c>
      <c r="D7" s="12"/>
      <c r="E7" s="11"/>
    </row>
    <row r="8" spans="2:5" ht="15">
      <c r="B8" s="10"/>
      <c r="C8" s="25"/>
      <c r="D8" s="30" t="s">
        <v>9</v>
      </c>
      <c r="E8" s="11"/>
    </row>
    <row r="9" spans="2:5" ht="15">
      <c r="B9" s="10"/>
      <c r="C9" s="25"/>
      <c r="D9" s="35" t="s">
        <v>23</v>
      </c>
      <c r="E9" s="28">
        <v>274694.43587079906</v>
      </c>
    </row>
    <row r="10" spans="2:5" ht="15">
      <c r="B10" s="12" t="s">
        <v>19</v>
      </c>
      <c r="C10" s="24">
        <v>3650.3999999999996</v>
      </c>
      <c r="D10" s="12" t="s">
        <v>3</v>
      </c>
      <c r="E10" s="11">
        <f>E9</f>
        <v>274694.43587079906</v>
      </c>
    </row>
    <row r="11" spans="2:5" ht="15">
      <c r="B11" s="12" t="s">
        <v>2</v>
      </c>
      <c r="C11" s="24">
        <v>231812.57999999996</v>
      </c>
      <c r="D11" s="12"/>
      <c r="E11" s="11"/>
    </row>
    <row r="12" spans="2:5" ht="15">
      <c r="B12" s="10"/>
      <c r="C12" s="25"/>
      <c r="D12" s="12"/>
      <c r="E12" s="11"/>
    </row>
    <row r="13" spans="2:5" ht="15">
      <c r="B13" s="10"/>
      <c r="C13" s="25"/>
      <c r="D13" s="30" t="s">
        <v>11</v>
      </c>
      <c r="E13" s="11">
        <v>14014.335</v>
      </c>
    </row>
    <row r="14" spans="2:5" ht="15">
      <c r="B14" s="10"/>
      <c r="C14" s="25"/>
      <c r="D14" s="30" t="s">
        <v>12</v>
      </c>
      <c r="E14" s="11">
        <v>9428.58</v>
      </c>
    </row>
    <row r="15" spans="2:5" ht="15">
      <c r="B15" s="10"/>
      <c r="C15" s="25"/>
      <c r="D15" s="31" t="s">
        <v>13</v>
      </c>
      <c r="E15" s="27">
        <v>31421.60015647004</v>
      </c>
    </row>
    <row r="16" spans="2:5" ht="15">
      <c r="B16" s="10"/>
      <c r="C16" s="25"/>
      <c r="D16" s="12" t="s">
        <v>10</v>
      </c>
      <c r="E16" s="11">
        <f>SUM(E13:E15)</f>
        <v>54864.515156470035</v>
      </c>
    </row>
    <row r="17" spans="2:7" ht="15">
      <c r="B17" s="10"/>
      <c r="C17" s="25"/>
      <c r="D17" s="12"/>
      <c r="E17" s="11"/>
      <c r="G17" s="33"/>
    </row>
    <row r="18" spans="2:6" ht="15">
      <c r="B18" s="10"/>
      <c r="C18" s="25"/>
      <c r="D18" s="12" t="s">
        <v>4</v>
      </c>
      <c r="E18" s="11">
        <v>104479.81</v>
      </c>
      <c r="F18" s="33"/>
    </row>
    <row r="19" spans="2:7" ht="15.75" thickBot="1">
      <c r="B19" s="13"/>
      <c r="C19" s="26"/>
      <c r="D19" s="19"/>
      <c r="E19" s="14"/>
      <c r="F19" s="33"/>
      <c r="G19" s="33"/>
    </row>
    <row r="20" spans="2:6" ht="15.75" thickBot="1">
      <c r="B20" s="15" t="s">
        <v>15</v>
      </c>
      <c r="C20" s="16">
        <f>C11+C7+C10</f>
        <v>428796.309047619</v>
      </c>
      <c r="D20" s="15" t="s">
        <v>16</v>
      </c>
      <c r="E20" s="17">
        <f>E16+E18+E10</f>
        <v>434038.76102726907</v>
      </c>
      <c r="F20" s="33"/>
    </row>
    <row r="21" spans="3:7" ht="15.75" thickBot="1">
      <c r="C21" s="6"/>
      <c r="D21" s="20"/>
      <c r="E21" s="21"/>
      <c r="G21" s="3"/>
    </row>
    <row r="22" spans="3:5" ht="15.75" thickBot="1">
      <c r="C22" s="5"/>
      <c r="D22" s="15" t="s">
        <v>5</v>
      </c>
      <c r="E22" s="39">
        <f>C20-E20</f>
        <v>-5242.451979650068</v>
      </c>
    </row>
    <row r="24" ht="15.75" thickBot="1"/>
    <row r="25" spans="2:5" ht="26.25" customHeight="1" thickBot="1">
      <c r="B25" s="36" t="s">
        <v>14</v>
      </c>
      <c r="C25" s="37"/>
      <c r="D25" s="37"/>
      <c r="E25" s="38"/>
    </row>
    <row r="26" ht="15.75" thickBot="1">
      <c r="B26" s="2"/>
    </row>
    <row r="27" ht="15.75" thickBot="1">
      <c r="B27" s="4" t="s">
        <v>21</v>
      </c>
    </row>
    <row r="28" spans="2:5" ht="15.75" thickBot="1">
      <c r="B28" s="32" t="s">
        <v>0</v>
      </c>
      <c r="C28" s="4" t="s">
        <v>6</v>
      </c>
      <c r="D28" s="32" t="s">
        <v>1</v>
      </c>
      <c r="E28" s="4" t="s">
        <v>6</v>
      </c>
    </row>
    <row r="29" spans="2:5" ht="15">
      <c r="B29" s="8"/>
      <c r="C29" s="22"/>
      <c r="D29" s="8"/>
      <c r="E29" s="9"/>
    </row>
    <row r="30" spans="2:5" ht="15">
      <c r="B30" s="10"/>
      <c r="C30" s="23"/>
      <c r="D30" s="12"/>
      <c r="E30" s="11"/>
    </row>
    <row r="31" spans="2:5" ht="15">
      <c r="B31" s="12" t="s">
        <v>7</v>
      </c>
      <c r="C31" s="24">
        <v>197714.29</v>
      </c>
      <c r="D31" s="12"/>
      <c r="E31" s="11"/>
    </row>
    <row r="32" spans="2:5" ht="15">
      <c r="B32" s="10"/>
      <c r="C32" s="25"/>
      <c r="D32" s="12"/>
      <c r="E32" s="11"/>
    </row>
    <row r="33" spans="2:5" ht="15">
      <c r="B33" s="10"/>
      <c r="C33" s="25"/>
      <c r="D33" s="31" t="s">
        <v>9</v>
      </c>
      <c r="E33" s="28">
        <f>276125</f>
        <v>276125</v>
      </c>
    </row>
    <row r="34" spans="2:5" ht="15">
      <c r="B34" s="12" t="s">
        <v>19</v>
      </c>
      <c r="C34" s="24">
        <v>2762.32</v>
      </c>
      <c r="D34" s="12" t="s">
        <v>3</v>
      </c>
      <c r="E34" s="11">
        <f>E33</f>
        <v>276125</v>
      </c>
    </row>
    <row r="35" spans="2:5" ht="15">
      <c r="B35" s="12" t="s">
        <v>2</v>
      </c>
      <c r="C35" s="24">
        <v>230193</v>
      </c>
      <c r="D35" s="12"/>
      <c r="E35" s="11"/>
    </row>
    <row r="36" spans="2:5" ht="15">
      <c r="B36" s="10"/>
      <c r="C36" s="25"/>
      <c r="D36" s="12"/>
      <c r="E36" s="11"/>
    </row>
    <row r="37" spans="2:5" ht="15">
      <c r="B37" s="10"/>
      <c r="C37" s="25"/>
      <c r="D37" s="30" t="s">
        <v>11</v>
      </c>
      <c r="E37" s="11">
        <v>14211</v>
      </c>
    </row>
    <row r="38" spans="2:5" ht="15">
      <c r="B38" s="10"/>
      <c r="C38" s="25"/>
      <c r="D38" s="30" t="s">
        <v>12</v>
      </c>
      <c r="E38" s="11">
        <v>8327</v>
      </c>
    </row>
    <row r="39" spans="2:5" ht="15">
      <c r="B39" s="10"/>
      <c r="C39" s="25"/>
      <c r="D39" s="31" t="s">
        <v>13</v>
      </c>
      <c r="E39" s="27">
        <v>37577.27</v>
      </c>
    </row>
    <row r="40" spans="2:5" ht="15">
      <c r="B40" s="10"/>
      <c r="C40" s="25"/>
      <c r="D40" s="12" t="s">
        <v>10</v>
      </c>
      <c r="E40" s="11">
        <f>SUM(E37:E39)</f>
        <v>60115.27</v>
      </c>
    </row>
    <row r="41" spans="2:5" ht="15">
      <c r="B41" s="10"/>
      <c r="C41" s="25"/>
      <c r="D41" s="12"/>
      <c r="E41" s="11"/>
    </row>
    <row r="42" spans="2:5" ht="15">
      <c r="B42" s="10"/>
      <c r="C42" s="25"/>
      <c r="D42" s="12" t="s">
        <v>4</v>
      </c>
      <c r="E42" s="11">
        <v>94793.33</v>
      </c>
    </row>
    <row r="43" spans="2:5" ht="15.75" thickBot="1">
      <c r="B43" s="13"/>
      <c r="C43" s="26"/>
      <c r="D43" s="19"/>
      <c r="E43" s="14"/>
    </row>
    <row r="44" spans="2:7" ht="15.75" thickBot="1">
      <c r="B44" s="15" t="s">
        <v>15</v>
      </c>
      <c r="C44" s="16">
        <f>C35+C31+C34</f>
        <v>430669.61000000004</v>
      </c>
      <c r="D44" s="15" t="s">
        <v>16</v>
      </c>
      <c r="E44" s="17">
        <f>E40+E42+E34</f>
        <v>431033.6</v>
      </c>
      <c r="F44" s="33"/>
      <c r="G44" s="33"/>
    </row>
    <row r="45" spans="3:5" ht="15.75" thickBot="1">
      <c r="C45" s="6"/>
      <c r="D45" s="20"/>
      <c r="E45" s="21"/>
    </row>
    <row r="46" spans="3:5" ht="15.75" thickBot="1">
      <c r="C46" s="5"/>
      <c r="D46" s="15" t="s">
        <v>5</v>
      </c>
      <c r="E46" s="39">
        <f>C44-E44</f>
        <v>-363.9899999999325</v>
      </c>
    </row>
    <row r="49" ht="15.75" thickBot="1">
      <c r="B49" s="2"/>
    </row>
    <row r="50" ht="15.75" thickBot="1">
      <c r="B50" s="4" t="s">
        <v>8</v>
      </c>
    </row>
    <row r="51" spans="2:5" ht="15.75" thickBot="1">
      <c r="B51" s="18" t="s">
        <v>0</v>
      </c>
      <c r="C51" s="4" t="s">
        <v>6</v>
      </c>
      <c r="D51" s="18" t="s">
        <v>1</v>
      </c>
      <c r="E51" s="4" t="s">
        <v>6</v>
      </c>
    </row>
    <row r="52" spans="2:5" ht="15">
      <c r="B52" s="8"/>
      <c r="C52" s="22"/>
      <c r="D52" s="8"/>
      <c r="E52" s="9"/>
    </row>
    <row r="53" spans="2:5" ht="15">
      <c r="B53" s="10"/>
      <c r="C53" s="23"/>
      <c r="D53" s="12"/>
      <c r="E53" s="11"/>
    </row>
    <row r="54" spans="2:5" ht="15">
      <c r="B54" s="12" t="s">
        <v>7</v>
      </c>
      <c r="C54" s="24">
        <v>194672</v>
      </c>
      <c r="D54" s="12"/>
      <c r="E54" s="11"/>
    </row>
    <row r="55" spans="2:5" ht="15">
      <c r="B55" s="10"/>
      <c r="C55" s="25"/>
      <c r="D55" s="12"/>
      <c r="E55" s="11"/>
    </row>
    <row r="56" spans="2:5" ht="15">
      <c r="B56" s="10"/>
      <c r="C56" s="25"/>
      <c r="D56" s="31" t="s">
        <v>9</v>
      </c>
      <c r="E56" s="28">
        <v>260751</v>
      </c>
    </row>
    <row r="57" spans="2:5" ht="15">
      <c r="B57" s="12" t="s">
        <v>19</v>
      </c>
      <c r="C57" s="24">
        <v>1275.1399999999999</v>
      </c>
      <c r="D57" s="12" t="s">
        <v>3</v>
      </c>
      <c r="E57" s="11">
        <v>260751</v>
      </c>
    </row>
    <row r="58" spans="2:5" ht="15">
      <c r="B58" s="12" t="s">
        <v>2</v>
      </c>
      <c r="C58" s="24">
        <v>222596.33</v>
      </c>
      <c r="D58" s="12"/>
      <c r="E58" s="11"/>
    </row>
    <row r="59" spans="2:5" ht="15">
      <c r="B59" s="10"/>
      <c r="C59" s="25"/>
      <c r="D59" s="12"/>
      <c r="E59" s="11"/>
    </row>
    <row r="60" spans="2:5" ht="15">
      <c r="B60" s="10"/>
      <c r="C60" s="25"/>
      <c r="D60" s="30" t="s">
        <v>11</v>
      </c>
      <c r="E60" s="11">
        <v>15102</v>
      </c>
    </row>
    <row r="61" spans="2:5" ht="15">
      <c r="B61" s="10"/>
      <c r="C61" s="25"/>
      <c r="D61" s="30" t="s">
        <v>12</v>
      </c>
      <c r="E61" s="11">
        <v>7578</v>
      </c>
    </row>
    <row r="62" spans="2:5" ht="15">
      <c r="B62" s="10"/>
      <c r="C62" s="25"/>
      <c r="D62" s="31" t="s">
        <v>13</v>
      </c>
      <c r="E62" s="27">
        <v>34077</v>
      </c>
    </row>
    <row r="63" spans="2:5" ht="15">
      <c r="B63" s="10"/>
      <c r="C63" s="25"/>
      <c r="D63" s="12" t="s">
        <v>10</v>
      </c>
      <c r="E63" s="11">
        <f>SUM(E60:E62)</f>
        <v>56757</v>
      </c>
    </row>
    <row r="64" spans="2:5" ht="15">
      <c r="B64" s="10"/>
      <c r="C64" s="25"/>
      <c r="D64" s="12"/>
      <c r="E64" s="11"/>
    </row>
    <row r="65" spans="2:5" ht="15">
      <c r="B65" s="10"/>
      <c r="C65" s="25"/>
      <c r="D65" s="12" t="s">
        <v>4</v>
      </c>
      <c r="E65" s="11">
        <v>99656</v>
      </c>
    </row>
    <row r="66" spans="2:5" ht="15.75" thickBot="1">
      <c r="B66" s="13"/>
      <c r="C66" s="26"/>
      <c r="D66" s="19"/>
      <c r="E66" s="14"/>
    </row>
    <row r="67" spans="2:5" ht="15.75" thickBot="1">
      <c r="B67" s="15" t="s">
        <v>15</v>
      </c>
      <c r="C67" s="16">
        <f>C58+C54+C57</f>
        <v>418543.47</v>
      </c>
      <c r="D67" s="15" t="s">
        <v>16</v>
      </c>
      <c r="E67" s="17">
        <f>E63+E65+E57</f>
        <v>417164</v>
      </c>
    </row>
    <row r="68" spans="3:5" ht="15.75" thickBot="1">
      <c r="C68" s="6"/>
      <c r="D68" s="20"/>
      <c r="E68" s="21"/>
    </row>
    <row r="69" spans="3:5" ht="15.75" thickBot="1">
      <c r="C69" s="5"/>
      <c r="D69" s="15" t="s">
        <v>5</v>
      </c>
      <c r="E69" s="17">
        <f>C67-E67</f>
        <v>1379.469999999972</v>
      </c>
    </row>
    <row r="70" spans="3:5" ht="15">
      <c r="C70" s="5"/>
      <c r="D70" s="3"/>
      <c r="E70" s="7"/>
    </row>
    <row r="71" spans="4:5" ht="15">
      <c r="D71" s="3"/>
      <c r="E71" s="7"/>
    </row>
    <row r="72" spans="4:5" ht="15.75" thickBot="1">
      <c r="D72" s="3"/>
      <c r="E72" s="7"/>
    </row>
    <row r="73" ht="15.75" thickBot="1">
      <c r="B73" s="4" t="s">
        <v>17</v>
      </c>
    </row>
    <row r="74" spans="2:5" ht="15.75" thickBot="1">
      <c r="B74" s="29" t="s">
        <v>0</v>
      </c>
      <c r="C74" s="4" t="s">
        <v>6</v>
      </c>
      <c r="D74" s="29" t="s">
        <v>1</v>
      </c>
      <c r="E74" s="4" t="s">
        <v>6</v>
      </c>
    </row>
    <row r="75" spans="2:5" ht="15">
      <c r="B75" s="8"/>
      <c r="C75" s="22"/>
      <c r="D75" s="8"/>
      <c r="E75" s="9"/>
    </row>
    <row r="76" spans="2:5" ht="15">
      <c r="B76" s="10"/>
      <c r="C76" s="23"/>
      <c r="D76" s="12"/>
      <c r="E76" s="11"/>
    </row>
    <row r="77" spans="2:5" ht="15">
      <c r="B77" s="12" t="s">
        <v>7</v>
      </c>
      <c r="C77" s="24">
        <v>210814.04000000004</v>
      </c>
      <c r="D77" s="12"/>
      <c r="E77" s="11"/>
    </row>
    <row r="78" spans="2:5" ht="15">
      <c r="B78" s="10"/>
      <c r="C78" s="25"/>
      <c r="D78" s="12"/>
      <c r="E78" s="11"/>
    </row>
    <row r="79" spans="2:5" ht="15">
      <c r="B79" s="10"/>
      <c r="C79" s="25"/>
      <c r="D79" s="31" t="s">
        <v>9</v>
      </c>
      <c r="E79" s="28">
        <v>279495.54</v>
      </c>
    </row>
    <row r="80" spans="2:5" ht="15">
      <c r="B80" s="12" t="s">
        <v>19</v>
      </c>
      <c r="C80" s="24">
        <v>115.5</v>
      </c>
      <c r="D80" s="12" t="s">
        <v>3</v>
      </c>
      <c r="E80" s="11">
        <f>E79</f>
        <v>279495.54</v>
      </c>
    </row>
    <row r="81" spans="2:5" ht="15">
      <c r="B81" s="12" t="s">
        <v>20</v>
      </c>
      <c r="C81" s="24">
        <v>248174.22</v>
      </c>
      <c r="D81" s="12"/>
      <c r="E81" s="11"/>
    </row>
    <row r="82" spans="2:5" ht="15">
      <c r="B82" s="10"/>
      <c r="C82" s="25"/>
      <c r="D82" s="12"/>
      <c r="E82" s="11"/>
    </row>
    <row r="83" spans="2:5" ht="15">
      <c r="B83" s="10"/>
      <c r="C83" s="25"/>
      <c r="D83" s="30" t="s">
        <v>11</v>
      </c>
      <c r="E83" s="11">
        <v>18171.6</v>
      </c>
    </row>
    <row r="84" spans="2:5" ht="15">
      <c r="B84" s="10"/>
      <c r="C84" s="25"/>
      <c r="D84" s="30" t="s">
        <v>12</v>
      </c>
      <c r="E84" s="11">
        <v>7286.34</v>
      </c>
    </row>
    <row r="85" spans="2:5" ht="15">
      <c r="B85" s="10"/>
      <c r="C85" s="25"/>
      <c r="D85" s="31" t="s">
        <v>13</v>
      </c>
      <c r="E85" s="27">
        <v>34611.66999999999</v>
      </c>
    </row>
    <row r="86" spans="2:5" ht="15">
      <c r="B86" s="10"/>
      <c r="C86" s="25"/>
      <c r="D86" s="12" t="s">
        <v>10</v>
      </c>
      <c r="E86" s="11">
        <f>SUM(E83:E85)</f>
        <v>60069.609999999986</v>
      </c>
    </row>
    <row r="87" spans="2:5" ht="15">
      <c r="B87" s="10"/>
      <c r="C87" s="25"/>
      <c r="D87" s="12"/>
      <c r="E87" s="11"/>
    </row>
    <row r="88" spans="2:5" ht="15">
      <c r="B88" s="10"/>
      <c r="C88" s="25"/>
      <c r="D88" s="12" t="s">
        <v>4</v>
      </c>
      <c r="E88" s="11">
        <v>106344.53000000001</v>
      </c>
    </row>
    <row r="89" spans="2:5" ht="15.75" thickBot="1">
      <c r="B89" s="13"/>
      <c r="C89" s="26"/>
      <c r="D89" s="19"/>
      <c r="E89" s="14"/>
    </row>
    <row r="90" spans="2:5" ht="15.75" thickBot="1">
      <c r="B90" s="15" t="s">
        <v>15</v>
      </c>
      <c r="C90" s="16">
        <f>C81+C77+C80</f>
        <v>459103.76</v>
      </c>
      <c r="D90" s="15" t="s">
        <v>16</v>
      </c>
      <c r="E90" s="17">
        <f>E86+E88+E80</f>
        <v>445909.68</v>
      </c>
    </row>
    <row r="91" spans="3:5" ht="15.75" thickBot="1">
      <c r="C91" s="6"/>
      <c r="D91" s="20"/>
      <c r="E91" s="21"/>
    </row>
    <row r="92" spans="3:5" ht="15.75" thickBot="1">
      <c r="C92" s="5"/>
      <c r="D92" s="15" t="s">
        <v>5</v>
      </c>
      <c r="E92" s="17">
        <f>C90-E90</f>
        <v>13194.080000000016</v>
      </c>
    </row>
    <row r="94" ht="15.75" thickBot="1"/>
    <row r="95" ht="15.75" thickBot="1">
      <c r="B95" s="4" t="s">
        <v>18</v>
      </c>
    </row>
    <row r="96" spans="2:5" ht="15.75" thickBot="1">
      <c r="B96" s="29" t="s">
        <v>0</v>
      </c>
      <c r="C96" s="4" t="s">
        <v>6</v>
      </c>
      <c r="D96" s="29" t="s">
        <v>1</v>
      </c>
      <c r="E96" s="4" t="s">
        <v>6</v>
      </c>
    </row>
    <row r="97" spans="2:5" ht="15">
      <c r="B97" s="8"/>
      <c r="C97" s="22"/>
      <c r="D97" s="8"/>
      <c r="E97" s="9"/>
    </row>
    <row r="98" spans="2:5" ht="15">
      <c r="B98" s="10"/>
      <c r="C98" s="23"/>
      <c r="D98" s="12"/>
      <c r="E98" s="11"/>
    </row>
    <row r="99" spans="2:5" ht="15">
      <c r="B99" s="12" t="s">
        <v>7</v>
      </c>
      <c r="C99" s="24">
        <v>197788</v>
      </c>
      <c r="D99" s="12"/>
      <c r="E99" s="11"/>
    </row>
    <row r="100" spans="2:5" ht="15">
      <c r="B100" s="10"/>
      <c r="C100" s="25"/>
      <c r="D100" s="12"/>
      <c r="E100" s="11"/>
    </row>
    <row r="101" spans="2:5" ht="15">
      <c r="B101" s="10"/>
      <c r="C101" s="25"/>
      <c r="D101" s="31" t="s">
        <v>9</v>
      </c>
      <c r="E101" s="28">
        <v>244130</v>
      </c>
    </row>
    <row r="102" spans="2:5" ht="15">
      <c r="B102" s="12" t="s">
        <v>19</v>
      </c>
      <c r="C102" s="24">
        <v>23139</v>
      </c>
      <c r="D102" s="12" t="s">
        <v>3</v>
      </c>
      <c r="E102" s="11">
        <f>E101</f>
        <v>244130</v>
      </c>
    </row>
    <row r="103" spans="2:5" ht="15">
      <c r="B103" s="12" t="s">
        <v>20</v>
      </c>
      <c r="C103" s="24">
        <v>187929</v>
      </c>
      <c r="D103" s="12"/>
      <c r="E103" s="11"/>
    </row>
    <row r="104" spans="2:5" ht="15">
      <c r="B104" s="10"/>
      <c r="C104" s="25"/>
      <c r="D104" s="12"/>
      <c r="E104" s="11"/>
    </row>
    <row r="105" spans="2:5" ht="15">
      <c r="B105" s="10"/>
      <c r="C105" s="25"/>
      <c r="D105" s="30" t="s">
        <v>11</v>
      </c>
      <c r="E105" s="11">
        <v>15789</v>
      </c>
    </row>
    <row r="106" spans="2:5" ht="15">
      <c r="B106" s="10"/>
      <c r="C106" s="25"/>
      <c r="D106" s="30" t="s">
        <v>12</v>
      </c>
      <c r="E106" s="11">
        <v>7433</v>
      </c>
    </row>
    <row r="107" spans="2:5" ht="15">
      <c r="B107" s="10"/>
      <c r="C107" s="25"/>
      <c r="D107" s="31" t="s">
        <v>13</v>
      </c>
      <c r="E107" s="27">
        <v>37005</v>
      </c>
    </row>
    <row r="108" spans="2:5" ht="15">
      <c r="B108" s="10"/>
      <c r="C108" s="25"/>
      <c r="D108" s="12" t="s">
        <v>10</v>
      </c>
      <c r="E108" s="11">
        <f>SUM(E105:E107)</f>
        <v>60227</v>
      </c>
    </row>
    <row r="109" spans="2:5" ht="15">
      <c r="B109" s="10"/>
      <c r="C109" s="25"/>
      <c r="D109" s="12"/>
      <c r="E109" s="11"/>
    </row>
    <row r="110" spans="2:5" ht="15">
      <c r="B110" s="10"/>
      <c r="C110" s="25"/>
      <c r="D110" s="12" t="s">
        <v>4</v>
      </c>
      <c r="E110" s="11">
        <v>88561</v>
      </c>
    </row>
    <row r="111" spans="2:5" ht="15.75" thickBot="1">
      <c r="B111" s="13"/>
      <c r="C111" s="26"/>
      <c r="D111" s="19"/>
      <c r="E111" s="14"/>
    </row>
    <row r="112" spans="2:5" ht="15.75" thickBot="1">
      <c r="B112" s="15" t="s">
        <v>15</v>
      </c>
      <c r="C112" s="16">
        <f>C103+C99+C102</f>
        <v>408856</v>
      </c>
      <c r="D112" s="15" t="s">
        <v>16</v>
      </c>
      <c r="E112" s="17">
        <f>E108+E110+E102</f>
        <v>392918</v>
      </c>
    </row>
    <row r="113" spans="3:5" ht="15.75" thickBot="1">
      <c r="C113" s="6"/>
      <c r="D113" s="20"/>
      <c r="E113" s="21"/>
    </row>
    <row r="114" spans="3:5" ht="15.75" thickBot="1">
      <c r="C114" s="5"/>
      <c r="D114" s="15" t="s">
        <v>5</v>
      </c>
      <c r="E114" s="17">
        <f>C112-E112</f>
        <v>15938</v>
      </c>
    </row>
  </sheetData>
  <mergeCells count="2">
    <mergeCell ref="B25:E25"/>
    <mergeCell ref="B1:E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2018-12-05T16:42:15Z</cp:lastPrinted>
  <dcterms:created xsi:type="dcterms:W3CDTF">2018-12-05T16:39:15Z</dcterms:created>
  <dcterms:modified xsi:type="dcterms:W3CDTF">2020-06-24T10:15:02Z</dcterms:modified>
  <cp:category/>
  <cp:version/>
  <cp:contentType/>
  <cp:contentStatus/>
</cp:coreProperties>
</file>